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2020\U Militar\Matemática Financiera\Diseño instruccional\Unidad 1\Documentos\"/>
    </mc:Choice>
  </mc:AlternateContent>
  <bookViews>
    <workbookView xWindow="-120" yWindow="-120" windowWidth="29040" windowHeight="15840"/>
  </bookViews>
  <sheets>
    <sheet name="simple-com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2" l="1"/>
  <c r="F42" i="2"/>
  <c r="D42" i="2"/>
  <c r="H41" i="2"/>
  <c r="F41" i="2"/>
  <c r="H40" i="2"/>
  <c r="D41" i="2" s="1"/>
  <c r="D40" i="2"/>
  <c r="F40" i="2" s="1"/>
  <c r="F45" i="2" s="1"/>
  <c r="G28" i="2"/>
  <c r="F28" i="2"/>
  <c r="E28" i="2"/>
  <c r="D28" i="2"/>
  <c r="G27" i="2"/>
  <c r="F27" i="2"/>
  <c r="E27" i="2"/>
  <c r="D27" i="2"/>
  <c r="G26" i="2"/>
  <c r="F26" i="2"/>
  <c r="E26" i="2"/>
  <c r="D26" i="2"/>
  <c r="F14" i="2"/>
  <c r="F13" i="2"/>
  <c r="B13" i="2"/>
</calcChain>
</file>

<file path=xl/sharedStrings.xml><?xml version="1.0" encoding="utf-8"?>
<sst xmlns="http://schemas.openxmlformats.org/spreadsheetml/2006/main" count="54" uniqueCount="41">
  <si>
    <t>i</t>
  </si>
  <si>
    <t>anual</t>
  </si>
  <si>
    <t>meses</t>
  </si>
  <si>
    <t>periodo</t>
  </si>
  <si>
    <t>C</t>
  </si>
  <si>
    <t>n</t>
  </si>
  <si>
    <t>Con IS</t>
  </si>
  <si>
    <t>Con IC</t>
  </si>
  <si>
    <t>VF = C *(1+i*n)</t>
  </si>
  <si>
    <t>F = P *(1+i*n)</t>
  </si>
  <si>
    <t>ahorrar 15.000 se espera ganar una tasa nominal del 1,5% mensual</t>
  </si>
  <si>
    <t>valor inicio periodo</t>
  </si>
  <si>
    <t>cantidad final</t>
  </si>
  <si>
    <t>i %</t>
  </si>
  <si>
    <t>P</t>
  </si>
  <si>
    <t>I= P*i</t>
  </si>
  <si>
    <t>n*P*i</t>
  </si>
  <si>
    <t>P(1+n*i)</t>
  </si>
  <si>
    <t xml:space="preserve">1 * i </t>
  </si>
  <si>
    <t>3 n-1 + 2</t>
  </si>
  <si>
    <t>p</t>
  </si>
  <si>
    <t>P * i</t>
  </si>
  <si>
    <t>P(1 + i)</t>
  </si>
  <si>
    <t>p (1+i)</t>
  </si>
  <si>
    <t>P(1 + i)*i</t>
  </si>
  <si>
    <t>P(1 + i)^2</t>
  </si>
  <si>
    <t>p (1+i)^2</t>
  </si>
  <si>
    <t>P(1 + i)^2*i</t>
  </si>
  <si>
    <t>P(1 + i)^3</t>
  </si>
  <si>
    <t>p (1+i)^3</t>
  </si>
  <si>
    <t>p (1+i)^n+1</t>
  </si>
  <si>
    <t>INTERÉS SIMPLE</t>
  </si>
  <si>
    <t>Interés simple</t>
  </si>
  <si>
    <t>se cobra el interés ÚNICAMENTE sobre el monto inicial</t>
  </si>
  <si>
    <t>Interés compuesto</t>
  </si>
  <si>
    <r>
      <t xml:space="preserve">se cobra el interés sobre el monto inicial y sobre los intereses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pagados en cada periodo</t>
    </r>
  </si>
  <si>
    <t>tasa de interés</t>
  </si>
  <si>
    <t>interés causado mes</t>
  </si>
  <si>
    <t>interés acumulado</t>
  </si>
  <si>
    <t>INTERÉS COMPUESTO</t>
  </si>
  <si>
    <t>fórmula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</si>
</sst>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1" fontId="0" fillId="0" borderId="0" xfId="0" applyNumberFormat="1"/>
    <xf numFmtId="41" fontId="0" fillId="0" borderId="0" xfId="1" applyFont="1"/>
    <xf numFmtId="9" fontId="0" fillId="0" borderId="0" xfId="0" applyNumberFormat="1"/>
    <xf numFmtId="0" fontId="2" fillId="2" borderId="1" xfId="0" applyFont="1" applyFill="1" applyBorder="1"/>
    <xf numFmtId="0" fontId="0" fillId="0" borderId="1" xfId="0" applyBorder="1"/>
    <xf numFmtId="41" fontId="0" fillId="0" borderId="1" xfId="1" applyFont="1" applyBorder="1"/>
    <xf numFmtId="10" fontId="0" fillId="0" borderId="1" xfId="0" applyNumberFormat="1" applyBorder="1"/>
    <xf numFmtId="41" fontId="0" fillId="0" borderId="1" xfId="0" applyNumberFormat="1" applyBorder="1"/>
    <xf numFmtId="0" fontId="0" fillId="3" borderId="1" xfId="0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10</xdr:row>
      <xdr:rowOff>19050</xdr:rowOff>
    </xdr:from>
    <xdr:ext cx="12545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8C9D012-270E-4B50-92B2-0E86F1ABD8C6}"/>
                </a:ext>
              </a:extLst>
            </xdr:cNvPr>
            <xdr:cNvSpPr txBox="1"/>
          </xdr:nvSpPr>
          <xdr:spPr>
            <a:xfrm>
              <a:off x="4133850" y="762000"/>
              <a:ext cx="12545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𝑉𝐹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𝑉𝑃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 ∗ </m:t>
                    </m:r>
                    <m:sSup>
                      <m:sSup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8C9D012-270E-4B50-92B2-0E86F1ABD8C6}"/>
                </a:ext>
              </a:extLst>
            </xdr:cNvPr>
            <xdr:cNvSpPr txBox="1"/>
          </xdr:nvSpPr>
          <xdr:spPr>
            <a:xfrm>
              <a:off x="4133850" y="762000"/>
              <a:ext cx="12545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𝑉𝐹=𝑉𝑃 ∗ 〖(1+𝑖)〗^𝑛</a:t>
              </a:r>
              <a:endParaRPr lang="es-C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showGridLines="0" tabSelected="1" topLeftCell="A46" zoomScaleNormal="100" workbookViewId="0">
      <selection activeCell="H22" sqref="H22"/>
    </sheetView>
  </sheetViews>
  <sheetFormatPr baseColWidth="10" defaultRowHeight="15" x14ac:dyDescent="0.25"/>
  <cols>
    <col min="3" max="3" width="14" bestFit="1" customWidth="1"/>
    <col min="4" max="4" width="18.28515625" bestFit="1" customWidth="1"/>
    <col min="5" max="5" width="19.140625" bestFit="1" customWidth="1"/>
    <col min="6" max="6" width="18.28515625" customWidth="1"/>
  </cols>
  <sheetData>
    <row r="2" spans="1:6" x14ac:dyDescent="0.25">
      <c r="A2" s="1" t="s">
        <v>32</v>
      </c>
      <c r="F2" s="1" t="s">
        <v>34</v>
      </c>
    </row>
    <row r="3" spans="1:6" x14ac:dyDescent="0.25">
      <c r="A3" t="s">
        <v>33</v>
      </c>
      <c r="F3" t="s">
        <v>35</v>
      </c>
    </row>
    <row r="5" spans="1:6" hidden="1" x14ac:dyDescent="0.25"/>
    <row r="6" spans="1:6" hidden="1" x14ac:dyDescent="0.25">
      <c r="B6" t="s">
        <v>4</v>
      </c>
      <c r="C6" s="3">
        <v>100000</v>
      </c>
    </row>
    <row r="7" spans="1:6" hidden="1" x14ac:dyDescent="0.25">
      <c r="B7" t="s">
        <v>0</v>
      </c>
      <c r="C7" s="4">
        <v>0.15</v>
      </c>
      <c r="D7" t="s">
        <v>1</v>
      </c>
    </row>
    <row r="8" spans="1:6" hidden="1" x14ac:dyDescent="0.25">
      <c r="B8" t="s">
        <v>5</v>
      </c>
      <c r="C8">
        <v>2</v>
      </c>
      <c r="D8" t="s">
        <v>2</v>
      </c>
    </row>
    <row r="9" spans="1:6" hidden="1" x14ac:dyDescent="0.25"/>
    <row r="10" spans="1:6" hidden="1" x14ac:dyDescent="0.25">
      <c r="B10" t="s">
        <v>6</v>
      </c>
      <c r="F10" t="s">
        <v>7</v>
      </c>
    </row>
    <row r="11" spans="1:6" hidden="1" x14ac:dyDescent="0.25">
      <c r="B11" t="s">
        <v>8</v>
      </c>
    </row>
    <row r="12" spans="1:6" hidden="1" x14ac:dyDescent="0.25"/>
    <row r="13" spans="1:6" hidden="1" x14ac:dyDescent="0.25">
      <c r="B13" s="2">
        <f>C6*(1+((C7/12)*C8))</f>
        <v>102499.99999999999</v>
      </c>
      <c r="F13" s="3">
        <f>+C6* ((1+(C7/12))^C8)</f>
        <v>102515.625</v>
      </c>
    </row>
    <row r="14" spans="1:6" hidden="1" x14ac:dyDescent="0.25">
      <c r="F14" s="3">
        <f>+FV(C7/12,C8,,-C6)</f>
        <v>102515.625</v>
      </c>
    </row>
    <row r="15" spans="1:6" hidden="1" x14ac:dyDescent="0.25"/>
    <row r="16" spans="1:6" x14ac:dyDescent="0.25">
      <c r="B16" t="s">
        <v>9</v>
      </c>
    </row>
    <row r="21" spans="2:7" x14ac:dyDescent="0.25">
      <c r="B21" t="s">
        <v>10</v>
      </c>
      <c r="F21" s="1" t="s">
        <v>31</v>
      </c>
    </row>
    <row r="23" spans="2:7" x14ac:dyDescent="0.25">
      <c r="B23" s="5" t="s">
        <v>3</v>
      </c>
      <c r="C23" s="5" t="s">
        <v>36</v>
      </c>
      <c r="D23" s="5" t="s">
        <v>11</v>
      </c>
      <c r="E23" s="5" t="s">
        <v>37</v>
      </c>
      <c r="F23" s="5" t="s">
        <v>38</v>
      </c>
      <c r="G23" s="5" t="s">
        <v>12</v>
      </c>
    </row>
    <row r="24" spans="2:7" x14ac:dyDescent="0.25">
      <c r="B24" s="6" t="s">
        <v>5</v>
      </c>
      <c r="C24" s="6" t="s">
        <v>13</v>
      </c>
      <c r="D24" s="6" t="s">
        <v>14</v>
      </c>
      <c r="E24" s="6" t="s">
        <v>15</v>
      </c>
      <c r="F24" s="6" t="s">
        <v>16</v>
      </c>
      <c r="G24" s="6" t="s">
        <v>17</v>
      </c>
    </row>
    <row r="25" spans="2:7" x14ac:dyDescent="0.25">
      <c r="B25" s="6">
        <v>0</v>
      </c>
      <c r="C25" s="6"/>
      <c r="D25" s="6">
        <v>0</v>
      </c>
      <c r="E25" s="6">
        <v>0</v>
      </c>
      <c r="F25" s="6">
        <v>0</v>
      </c>
      <c r="G25" s="7">
        <v>15000</v>
      </c>
    </row>
    <row r="26" spans="2:7" x14ac:dyDescent="0.25">
      <c r="B26" s="6">
        <v>1</v>
      </c>
      <c r="C26" s="8">
        <v>1.4999999999999999E-2</v>
      </c>
      <c r="D26" s="9">
        <f>+G25</f>
        <v>15000</v>
      </c>
      <c r="E26" s="6">
        <f>+G25*C26</f>
        <v>225</v>
      </c>
      <c r="F26" s="6">
        <f>+G25*C26*B26</f>
        <v>225</v>
      </c>
      <c r="G26" s="9">
        <f>+G25*(1+(C26*B26))</f>
        <v>15224.999999999998</v>
      </c>
    </row>
    <row r="27" spans="2:7" x14ac:dyDescent="0.25">
      <c r="B27" s="6">
        <v>2</v>
      </c>
      <c r="C27" s="8">
        <v>1.4999999999999999E-2</v>
      </c>
      <c r="D27" s="9">
        <f>+G26</f>
        <v>15224.999999999998</v>
      </c>
      <c r="E27" s="6">
        <f>+G25*C27</f>
        <v>225</v>
      </c>
      <c r="F27" s="6">
        <f>+G25*C27*B27</f>
        <v>450</v>
      </c>
      <c r="G27" s="7">
        <f>+G25*(1+(C27*B27))</f>
        <v>15450</v>
      </c>
    </row>
    <row r="28" spans="2:7" x14ac:dyDescent="0.25">
      <c r="B28" s="6">
        <v>3</v>
      </c>
      <c r="C28" s="8">
        <v>1.4999999999999999E-2</v>
      </c>
      <c r="D28" s="9">
        <f>+G27</f>
        <v>15450</v>
      </c>
      <c r="E28" s="6">
        <f>+G25*C28</f>
        <v>225</v>
      </c>
      <c r="F28" s="6">
        <f>+G25*C28*B28</f>
        <v>675</v>
      </c>
      <c r="G28" s="9">
        <f>+G25*(1+(C28*B28))</f>
        <v>15674.999999999998</v>
      </c>
    </row>
    <row r="34" spans="2:9" x14ac:dyDescent="0.25">
      <c r="B34" t="s">
        <v>10</v>
      </c>
      <c r="F34" s="1" t="s">
        <v>39</v>
      </c>
    </row>
    <row r="37" spans="2:9" x14ac:dyDescent="0.25">
      <c r="B37" s="5" t="s">
        <v>3</v>
      </c>
      <c r="C37" s="5" t="s">
        <v>36</v>
      </c>
      <c r="D37" s="5" t="s">
        <v>11</v>
      </c>
      <c r="E37" s="5" t="s">
        <v>40</v>
      </c>
      <c r="F37" s="5" t="s">
        <v>37</v>
      </c>
      <c r="G37" s="5" t="s">
        <v>40</v>
      </c>
      <c r="H37" s="5" t="s">
        <v>12</v>
      </c>
      <c r="I37" s="5" t="s">
        <v>40</v>
      </c>
    </row>
    <row r="38" spans="2:9" x14ac:dyDescent="0.25">
      <c r="B38" s="10" t="s">
        <v>5</v>
      </c>
      <c r="C38" s="10" t="s">
        <v>13</v>
      </c>
      <c r="D38" s="10" t="s">
        <v>14</v>
      </c>
      <c r="E38" s="10"/>
      <c r="F38" s="10" t="s">
        <v>18</v>
      </c>
      <c r="G38" s="10"/>
      <c r="H38" s="10" t="s">
        <v>19</v>
      </c>
      <c r="I38" s="10"/>
    </row>
    <row r="39" spans="2:9" x14ac:dyDescent="0.25">
      <c r="B39" s="6">
        <v>0</v>
      </c>
      <c r="C39" s="6">
        <v>0</v>
      </c>
      <c r="D39" s="6">
        <v>0</v>
      </c>
      <c r="E39" s="10"/>
      <c r="F39" s="6">
        <v>0</v>
      </c>
      <c r="G39" s="10"/>
      <c r="H39" s="7">
        <v>15000</v>
      </c>
      <c r="I39" s="10" t="s">
        <v>20</v>
      </c>
    </row>
    <row r="40" spans="2:9" x14ac:dyDescent="0.25">
      <c r="B40" s="6">
        <v>1</v>
      </c>
      <c r="C40" s="8">
        <v>1.4999999999999999E-2</v>
      </c>
      <c r="D40" s="7">
        <f>+H39</f>
        <v>15000</v>
      </c>
      <c r="E40" s="10" t="s">
        <v>14</v>
      </c>
      <c r="F40" s="7">
        <f>+D40*C40</f>
        <v>225</v>
      </c>
      <c r="G40" s="10" t="s">
        <v>21</v>
      </c>
      <c r="H40" s="7">
        <f>+H39*(1+C40)^B40</f>
        <v>15224.999999999998</v>
      </c>
      <c r="I40" s="10" t="s">
        <v>22</v>
      </c>
    </row>
    <row r="41" spans="2:9" x14ac:dyDescent="0.25">
      <c r="B41" s="6">
        <v>2</v>
      </c>
      <c r="C41" s="8">
        <v>1.4999999999999999E-2</v>
      </c>
      <c r="D41" s="7">
        <f>+H40</f>
        <v>15224.999999999998</v>
      </c>
      <c r="E41" s="10" t="s">
        <v>23</v>
      </c>
      <c r="F41" s="7">
        <f>+H39*(1+C41)*C41</f>
        <v>228.37499999999997</v>
      </c>
      <c r="G41" s="10" t="s">
        <v>24</v>
      </c>
      <c r="H41" s="7">
        <f>+H39*(1+C41)^B41</f>
        <v>15453.374999999996</v>
      </c>
      <c r="I41" s="10" t="s">
        <v>25</v>
      </c>
    </row>
    <row r="42" spans="2:9" x14ac:dyDescent="0.25">
      <c r="B42" s="6">
        <v>3</v>
      </c>
      <c r="C42" s="8">
        <v>1.4999999999999999E-2</v>
      </c>
      <c r="D42" s="7">
        <f>+H39*(1+C42)^B41</f>
        <v>15453.374999999996</v>
      </c>
      <c r="E42" s="10" t="s">
        <v>26</v>
      </c>
      <c r="F42" s="7">
        <f>+(H39*(1+C42)^B41)*C42</f>
        <v>231.80062499999994</v>
      </c>
      <c r="G42" s="10" t="s">
        <v>27</v>
      </c>
      <c r="H42" s="7">
        <f>+FV(C42,B42,,-H39)</f>
        <v>15685.175624999994</v>
      </c>
      <c r="I42" s="10" t="s">
        <v>28</v>
      </c>
    </row>
    <row r="43" spans="2:9" x14ac:dyDescent="0.25">
      <c r="B43" s="6"/>
      <c r="C43" s="6"/>
      <c r="D43" s="6"/>
      <c r="E43" s="10" t="s">
        <v>29</v>
      </c>
      <c r="F43" s="6"/>
      <c r="G43" s="10"/>
      <c r="H43" s="6"/>
      <c r="I43" s="10"/>
    </row>
    <row r="44" spans="2:9" x14ac:dyDescent="0.25">
      <c r="B44" s="6"/>
      <c r="C44" s="6"/>
      <c r="D44" s="6"/>
      <c r="E44" s="10" t="s">
        <v>30</v>
      </c>
      <c r="F44" s="6"/>
      <c r="G44" s="10"/>
      <c r="H44" s="6"/>
      <c r="I44" s="10"/>
    </row>
    <row r="45" spans="2:9" x14ac:dyDescent="0.25">
      <c r="F45" s="3">
        <f>SUM(F39:F44)</f>
        <v>685.17562499999997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simple-com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Milena Salas</cp:lastModifiedBy>
  <dcterms:created xsi:type="dcterms:W3CDTF">2019-11-12T02:19:06Z</dcterms:created>
  <dcterms:modified xsi:type="dcterms:W3CDTF">2020-06-11T23:22:51Z</dcterms:modified>
</cp:coreProperties>
</file>