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4" i="1" l="1"/>
  <c r="G13" i="1"/>
  <c r="L9" i="1"/>
  <c r="D5" i="1"/>
  <c r="F12" i="1"/>
  <c r="E12" i="1"/>
  <c r="D12" i="1"/>
  <c r="C12" i="1"/>
  <c r="B12" i="1"/>
  <c r="D11" i="1"/>
  <c r="E11" i="1" s="1"/>
  <c r="F11" i="1" s="1"/>
  <c r="C11" i="1"/>
  <c r="B11" i="1"/>
  <c r="F10" i="1"/>
  <c r="E10" i="1"/>
  <c r="D10" i="1"/>
  <c r="C10" i="1"/>
  <c r="B10" i="1"/>
  <c r="B6" i="1"/>
  <c r="B1" i="1"/>
</calcChain>
</file>

<file path=xl/sharedStrings.xml><?xml version="1.0" encoding="utf-8"?>
<sst xmlns="http://schemas.openxmlformats.org/spreadsheetml/2006/main" count="15" uniqueCount="15">
  <si>
    <t>AÑO</t>
  </si>
  <si>
    <t>INVERSIÓN INICIAL</t>
  </si>
  <si>
    <t xml:space="preserve">DERECHO </t>
  </si>
  <si>
    <t>TERRENO</t>
  </si>
  <si>
    <t>ESTIMACION UNIDADES AÑO</t>
  </si>
  <si>
    <t>TON</t>
  </si>
  <si>
    <t xml:space="preserve">Tasa de amortización </t>
  </si>
  <si>
    <t>Por ton explotada</t>
  </si>
  <si>
    <t>UNIDADES EXPLOTADAS</t>
  </si>
  <si>
    <t>AMORTIZACIÓN ANUAL</t>
  </si>
  <si>
    <t>AMORTIZACIÓN ACUMULADA</t>
  </si>
  <si>
    <t>VALOR RESIDUAL</t>
  </si>
  <si>
    <t>TOTAL</t>
  </si>
  <si>
    <t>UNIDADES EXPLOTADAS NUEVA ESTIMACIÓN</t>
  </si>
  <si>
    <t>TASA DE AMORTIZACIÓN 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</si>
</sst>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16" sqref="E16"/>
    </sheetView>
  </sheetViews>
  <sheetFormatPr baseColWidth="10" defaultRowHeight="15" x14ac:dyDescent="0.25"/>
  <cols>
    <col min="1" max="1" width="41" style="1" bestFit="1" customWidth="1"/>
    <col min="2" max="2" width="16.42578125" style="1" bestFit="1" customWidth="1"/>
    <col min="3" max="3" width="16.85546875" style="1" bestFit="1" customWidth="1"/>
    <col min="4" max="4" width="16.42578125" style="1" bestFit="1" customWidth="1"/>
    <col min="5" max="6" width="15.28515625" style="1" bestFit="1" customWidth="1"/>
    <col min="7" max="16384" width="11.42578125" style="1"/>
  </cols>
  <sheetData>
    <row r="1" spans="1:12" x14ac:dyDescent="0.25">
      <c r="A1" s="1" t="s">
        <v>1</v>
      </c>
      <c r="B1" s="1">
        <f>+B2+B3</f>
        <v>27000000000</v>
      </c>
    </row>
    <row r="2" spans="1:12" x14ac:dyDescent="0.25">
      <c r="A2" s="1" t="s">
        <v>2</v>
      </c>
      <c r="B2" s="1">
        <v>17000000000</v>
      </c>
    </row>
    <row r="3" spans="1:12" x14ac:dyDescent="0.25">
      <c r="A3" s="1" t="s">
        <v>3</v>
      </c>
      <c r="B3" s="1">
        <v>10000000000</v>
      </c>
    </row>
    <row r="5" spans="1:12" x14ac:dyDescent="0.25">
      <c r="A5" s="1" t="s">
        <v>4</v>
      </c>
      <c r="B5" s="1">
        <v>100000</v>
      </c>
      <c r="C5" s="1" t="s">
        <v>5</v>
      </c>
      <c r="D5" s="1">
        <f>+B5*10</f>
        <v>1000000</v>
      </c>
    </row>
    <row r="6" spans="1:12" x14ac:dyDescent="0.25">
      <c r="A6" s="1" t="s">
        <v>6</v>
      </c>
      <c r="B6" s="1">
        <f>+B2/(B5*10)</f>
        <v>17000</v>
      </c>
      <c r="C6" s="1" t="s">
        <v>7</v>
      </c>
    </row>
    <row r="8" spans="1:12" s="2" customFormat="1" x14ac:dyDescent="0.25">
      <c r="A8" s="2" t="s">
        <v>0</v>
      </c>
      <c r="B8" s="2">
        <v>2001</v>
      </c>
      <c r="C8" s="2">
        <v>2002</v>
      </c>
      <c r="D8" s="2">
        <v>2003</v>
      </c>
      <c r="E8" s="2">
        <v>2004</v>
      </c>
      <c r="F8" s="2">
        <v>2005</v>
      </c>
      <c r="G8" s="2">
        <v>2006</v>
      </c>
      <c r="H8" s="2">
        <v>2007</v>
      </c>
      <c r="I8" s="2">
        <v>2008</v>
      </c>
      <c r="J8" s="2">
        <v>2009</v>
      </c>
      <c r="K8" s="2">
        <v>2010</v>
      </c>
      <c r="L8" s="2" t="s">
        <v>12</v>
      </c>
    </row>
    <row r="9" spans="1:12" x14ac:dyDescent="0.25">
      <c r="A9" s="1" t="s">
        <v>8</v>
      </c>
      <c r="B9" s="1">
        <v>80000</v>
      </c>
      <c r="C9" s="1">
        <v>150000</v>
      </c>
      <c r="D9" s="1">
        <v>145000</v>
      </c>
      <c r="E9" s="1">
        <v>70000</v>
      </c>
      <c r="F9" s="1">
        <v>60000</v>
      </c>
      <c r="L9" s="1">
        <f>SUM(B9:K9)</f>
        <v>505000</v>
      </c>
    </row>
    <row r="10" spans="1:12" x14ac:dyDescent="0.25">
      <c r="A10" s="1" t="s">
        <v>9</v>
      </c>
      <c r="B10" s="1">
        <f>+B9*$B$6</f>
        <v>1360000000</v>
      </c>
      <c r="C10" s="1">
        <f t="shared" ref="C10:F10" si="0">+C9*$B$6</f>
        <v>2550000000</v>
      </c>
      <c r="D10" s="1">
        <f t="shared" si="0"/>
        <v>2465000000</v>
      </c>
      <c r="E10" s="1">
        <f t="shared" si="0"/>
        <v>1190000000</v>
      </c>
      <c r="F10" s="1">
        <f t="shared" si="0"/>
        <v>1020000000</v>
      </c>
    </row>
    <row r="11" spans="1:12" x14ac:dyDescent="0.25">
      <c r="A11" s="1" t="s">
        <v>10</v>
      </c>
      <c r="B11" s="1">
        <f>+B10</f>
        <v>1360000000</v>
      </c>
      <c r="C11" s="1">
        <f>+B11+C10</f>
        <v>3910000000</v>
      </c>
      <c r="D11" s="1">
        <f t="shared" ref="D11:F11" si="1">+C11+D10</f>
        <v>6375000000</v>
      </c>
      <c r="E11" s="1">
        <f t="shared" si="1"/>
        <v>7565000000</v>
      </c>
      <c r="F11" s="1">
        <f t="shared" si="1"/>
        <v>8585000000</v>
      </c>
    </row>
    <row r="12" spans="1:12" x14ac:dyDescent="0.25">
      <c r="A12" s="1" t="s">
        <v>11</v>
      </c>
      <c r="B12" s="1">
        <f>+$B$2-B11</f>
        <v>15640000000</v>
      </c>
      <c r="C12" s="1">
        <f t="shared" ref="C12:F12" si="2">+$B$2-C11</f>
        <v>13090000000</v>
      </c>
      <c r="D12" s="1">
        <f t="shared" si="2"/>
        <v>10625000000</v>
      </c>
      <c r="E12" s="1">
        <f t="shared" si="2"/>
        <v>9435000000</v>
      </c>
      <c r="F12" s="1">
        <f t="shared" si="2"/>
        <v>8415000000</v>
      </c>
    </row>
    <row r="13" spans="1:12" x14ac:dyDescent="0.25">
      <c r="A13" s="1" t="s">
        <v>13</v>
      </c>
      <c r="G13" s="1">
        <f>50000*5</f>
        <v>250000</v>
      </c>
    </row>
    <row r="14" spans="1:12" x14ac:dyDescent="0.25">
      <c r="A14" s="1" t="s">
        <v>14</v>
      </c>
      <c r="G14" s="1">
        <f>+F12/G13</f>
        <v>33660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2018-03-05T03:23:54Z</dcterms:created>
  <dcterms:modified xsi:type="dcterms:W3CDTF">2018-03-05T03:52:13Z</dcterms:modified>
</cp:coreProperties>
</file>