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OVA CONTABILIDAD II\Documentos entregables\Claudia\OVA CONTABILIDAD II\UNIDAD 2\4. ACTIVIDADES DE AUTOAPRENDIZAJE\"/>
    </mc:Choice>
  </mc:AlternateContent>
  <bookViews>
    <workbookView xWindow="0" yWindow="0" windowWidth="20490" windowHeight="83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29" i="1" s="1"/>
  <c r="D30" i="1"/>
  <c r="E27" i="1"/>
  <c r="E26" i="1"/>
  <c r="E25" i="1"/>
  <c r="E24" i="1"/>
  <c r="E23" i="1"/>
  <c r="E22" i="1"/>
  <c r="D13" i="1" s="1"/>
  <c r="D34" i="1" s="1"/>
  <c r="D36" i="1" s="1"/>
  <c r="E21" i="1"/>
  <c r="E20" i="1"/>
  <c r="E19" i="1"/>
  <c r="E18" i="1"/>
  <c r="E17" i="1"/>
  <c r="E16" i="1"/>
</calcChain>
</file>

<file path=xl/sharedStrings.xml><?xml version="1.0" encoding="utf-8"?>
<sst xmlns="http://schemas.openxmlformats.org/spreadsheetml/2006/main" count="36" uniqueCount="36">
  <si>
    <t>Arqueo Caja Menor</t>
  </si>
  <si>
    <t xml:space="preserve">NOMBRE DE LA EMPRESA: </t>
  </si>
  <si>
    <t>NIT DE LA EMPRESA:</t>
  </si>
  <si>
    <t>TELÉFONO:</t>
  </si>
  <si>
    <t>DIRECCIÓN DE LA EMPRESA:</t>
  </si>
  <si>
    <t>ACTA DE ARQUEO CAJA</t>
  </si>
  <si>
    <t>NOMBRE RESPONSABLE:</t>
  </si>
  <si>
    <t>FECHA Y HORA DE REALIZACIÓN:</t>
  </si>
  <si>
    <t>DIA/MES/AÑO</t>
  </si>
  <si>
    <t>SALDO SEGÚN LIBRO DE CAJA:</t>
  </si>
  <si>
    <t>EFECTIVO</t>
  </si>
  <si>
    <t>UNIDADES</t>
  </si>
  <si>
    <t>TOTAL</t>
  </si>
  <si>
    <t>BILLETES DE $100.000</t>
  </si>
  <si>
    <t>BILLETES DE $50.000</t>
  </si>
  <si>
    <t>BILLETES DE $20.000</t>
  </si>
  <si>
    <t>BILLETES DE $10.000</t>
  </si>
  <si>
    <t>BILLETES DE $5.000</t>
  </si>
  <si>
    <t>BILLETES DE $2.000</t>
  </si>
  <si>
    <t>BILLETES DE $1.000</t>
  </si>
  <si>
    <t>MONEDAS DE $1.000</t>
  </si>
  <si>
    <t>MONEDAS DE $500</t>
  </si>
  <si>
    <t>MONEDAS DE $200</t>
  </si>
  <si>
    <t>MONEDAS DE $100</t>
  </si>
  <si>
    <t>MONEDAS DE $50</t>
  </si>
  <si>
    <t>SOPORTES</t>
  </si>
  <si>
    <t>VALES</t>
  </si>
  <si>
    <t>FACTURAS</t>
  </si>
  <si>
    <t>ANTICIPOS</t>
  </si>
  <si>
    <t>OTROS FONDOS</t>
  </si>
  <si>
    <t>TOTAL SALDO CAJA EFECTIVO Y SOPORTES</t>
  </si>
  <si>
    <t>DIFERENCIA</t>
  </si>
  <si>
    <t>CERTIFICO: Que el efectivo y justificantes de caja mencionados, fueron verificados en mi presencia y devueltos. No existiendo otros fondos, valores o documentos en  poder que no hayan sido mostrados en el arqueo.</t>
  </si>
  <si>
    <t>Observaciones:</t>
  </si>
  <si>
    <t>FIRMA RESPONSABLE</t>
  </si>
  <si>
    <t>FIRMA 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</si>
</sst>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_);[Red]\(&quot;$&quot;\ #,##0.00\)"/>
  </numFmts>
  <fonts count="5" x14ac:knownFonts="1">
    <font>
      <sz val="11"/>
      <color theme="1"/>
      <name val="Calibri"/>
      <family val="2"/>
      <scheme val="minor"/>
    </font>
    <font>
      <b/>
      <sz val="22"/>
      <color theme="4"/>
      <name val="Arial"/>
      <family val="2"/>
    </font>
    <font>
      <sz val="22"/>
      <color theme="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4" borderId="1" xfId="0" applyFont="1" applyFill="1" applyBorder="1"/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3" fillId="3" borderId="5" xfId="0" applyFont="1" applyFill="1" applyBorder="1"/>
    <xf numFmtId="0" fontId="3" fillId="3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horizontal="center"/>
    </xf>
    <xf numFmtId="8" fontId="3" fillId="3" borderId="5" xfId="0" applyNumberFormat="1" applyFont="1" applyFill="1" applyBorder="1" applyAlignment="1">
      <alignment horizontal="center"/>
    </xf>
    <xf numFmtId="0" fontId="4" fillId="4" borderId="5" xfId="0" applyFont="1" applyFill="1" applyBorder="1"/>
    <xf numFmtId="3" fontId="4" fillId="4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" fontId="3" fillId="3" borderId="5" xfId="0" applyNumberFormat="1" applyFont="1" applyFill="1" applyBorder="1"/>
    <xf numFmtId="4" fontId="3" fillId="4" borderId="5" xfId="0" applyNumberFormat="1" applyFont="1" applyFill="1" applyBorder="1"/>
    <xf numFmtId="4" fontId="3" fillId="4" borderId="5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3" fontId="3" fillId="0" borderId="0" xfId="0" applyNumberFormat="1" applyFont="1"/>
    <xf numFmtId="0" fontId="4" fillId="4" borderId="0" xfId="0" applyFont="1" applyFill="1" applyBorder="1"/>
    <xf numFmtId="3" fontId="4" fillId="4" borderId="0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tabSelected="1" workbookViewId="0">
      <selection activeCell="C7" sqref="C7:E7"/>
    </sheetView>
  </sheetViews>
  <sheetFormatPr baseColWidth="10" defaultRowHeight="15" x14ac:dyDescent="0.2"/>
  <cols>
    <col min="1" max="1" width="11.7109375" style="3" customWidth="1"/>
    <col min="2" max="2" width="0.140625" style="3" customWidth="1"/>
    <col min="3" max="3" width="51.140625" style="3" customWidth="1"/>
    <col min="4" max="5" width="18.42578125" style="3" customWidth="1"/>
    <col min="6" max="256" width="11.42578125" style="3"/>
    <col min="257" max="257" width="11.7109375" style="3" customWidth="1"/>
    <col min="258" max="258" width="0.140625" style="3" customWidth="1"/>
    <col min="259" max="259" width="39.28515625" style="3" customWidth="1"/>
    <col min="260" max="261" width="18.42578125" style="3" customWidth="1"/>
    <col min="262" max="512" width="11.42578125" style="3"/>
    <col min="513" max="513" width="11.7109375" style="3" customWidth="1"/>
    <col min="514" max="514" width="0.140625" style="3" customWidth="1"/>
    <col min="515" max="515" width="39.28515625" style="3" customWidth="1"/>
    <col min="516" max="517" width="18.42578125" style="3" customWidth="1"/>
    <col min="518" max="768" width="11.42578125" style="3"/>
    <col min="769" max="769" width="11.7109375" style="3" customWidth="1"/>
    <col min="770" max="770" width="0.140625" style="3" customWidth="1"/>
    <col min="771" max="771" width="39.28515625" style="3" customWidth="1"/>
    <col min="772" max="773" width="18.42578125" style="3" customWidth="1"/>
    <col min="774" max="1024" width="11.42578125" style="3"/>
    <col min="1025" max="1025" width="11.7109375" style="3" customWidth="1"/>
    <col min="1026" max="1026" width="0.140625" style="3" customWidth="1"/>
    <col min="1027" max="1027" width="39.28515625" style="3" customWidth="1"/>
    <col min="1028" max="1029" width="18.42578125" style="3" customWidth="1"/>
    <col min="1030" max="1280" width="11.42578125" style="3"/>
    <col min="1281" max="1281" width="11.7109375" style="3" customWidth="1"/>
    <col min="1282" max="1282" width="0.140625" style="3" customWidth="1"/>
    <col min="1283" max="1283" width="39.28515625" style="3" customWidth="1"/>
    <col min="1284" max="1285" width="18.42578125" style="3" customWidth="1"/>
    <col min="1286" max="1536" width="11.42578125" style="3"/>
    <col min="1537" max="1537" width="11.7109375" style="3" customWidth="1"/>
    <col min="1538" max="1538" width="0.140625" style="3" customWidth="1"/>
    <col min="1539" max="1539" width="39.28515625" style="3" customWidth="1"/>
    <col min="1540" max="1541" width="18.42578125" style="3" customWidth="1"/>
    <col min="1542" max="1792" width="11.42578125" style="3"/>
    <col min="1793" max="1793" width="11.7109375" style="3" customWidth="1"/>
    <col min="1794" max="1794" width="0.140625" style="3" customWidth="1"/>
    <col min="1795" max="1795" width="39.28515625" style="3" customWidth="1"/>
    <col min="1796" max="1797" width="18.42578125" style="3" customWidth="1"/>
    <col min="1798" max="2048" width="11.42578125" style="3"/>
    <col min="2049" max="2049" width="11.7109375" style="3" customWidth="1"/>
    <col min="2050" max="2050" width="0.140625" style="3" customWidth="1"/>
    <col min="2051" max="2051" width="39.28515625" style="3" customWidth="1"/>
    <col min="2052" max="2053" width="18.42578125" style="3" customWidth="1"/>
    <col min="2054" max="2304" width="11.42578125" style="3"/>
    <col min="2305" max="2305" width="11.7109375" style="3" customWidth="1"/>
    <col min="2306" max="2306" width="0.140625" style="3" customWidth="1"/>
    <col min="2307" max="2307" width="39.28515625" style="3" customWidth="1"/>
    <col min="2308" max="2309" width="18.42578125" style="3" customWidth="1"/>
    <col min="2310" max="2560" width="11.42578125" style="3"/>
    <col min="2561" max="2561" width="11.7109375" style="3" customWidth="1"/>
    <col min="2562" max="2562" width="0.140625" style="3" customWidth="1"/>
    <col min="2563" max="2563" width="39.28515625" style="3" customWidth="1"/>
    <col min="2564" max="2565" width="18.42578125" style="3" customWidth="1"/>
    <col min="2566" max="2816" width="11.42578125" style="3"/>
    <col min="2817" max="2817" width="11.7109375" style="3" customWidth="1"/>
    <col min="2818" max="2818" width="0.140625" style="3" customWidth="1"/>
    <col min="2819" max="2819" width="39.28515625" style="3" customWidth="1"/>
    <col min="2820" max="2821" width="18.42578125" style="3" customWidth="1"/>
    <col min="2822" max="3072" width="11.42578125" style="3"/>
    <col min="3073" max="3073" width="11.7109375" style="3" customWidth="1"/>
    <col min="3074" max="3074" width="0.140625" style="3" customWidth="1"/>
    <col min="3075" max="3075" width="39.28515625" style="3" customWidth="1"/>
    <col min="3076" max="3077" width="18.42578125" style="3" customWidth="1"/>
    <col min="3078" max="3328" width="11.42578125" style="3"/>
    <col min="3329" max="3329" width="11.7109375" style="3" customWidth="1"/>
    <col min="3330" max="3330" width="0.140625" style="3" customWidth="1"/>
    <col min="3331" max="3331" width="39.28515625" style="3" customWidth="1"/>
    <col min="3332" max="3333" width="18.42578125" style="3" customWidth="1"/>
    <col min="3334" max="3584" width="11.42578125" style="3"/>
    <col min="3585" max="3585" width="11.7109375" style="3" customWidth="1"/>
    <col min="3586" max="3586" width="0.140625" style="3" customWidth="1"/>
    <col min="3587" max="3587" width="39.28515625" style="3" customWidth="1"/>
    <col min="3588" max="3589" width="18.42578125" style="3" customWidth="1"/>
    <col min="3590" max="3840" width="11.42578125" style="3"/>
    <col min="3841" max="3841" width="11.7109375" style="3" customWidth="1"/>
    <col min="3842" max="3842" width="0.140625" style="3" customWidth="1"/>
    <col min="3843" max="3843" width="39.28515625" style="3" customWidth="1"/>
    <col min="3844" max="3845" width="18.42578125" style="3" customWidth="1"/>
    <col min="3846" max="4096" width="11.42578125" style="3"/>
    <col min="4097" max="4097" width="11.7109375" style="3" customWidth="1"/>
    <col min="4098" max="4098" width="0.140625" style="3" customWidth="1"/>
    <col min="4099" max="4099" width="39.28515625" style="3" customWidth="1"/>
    <col min="4100" max="4101" width="18.42578125" style="3" customWidth="1"/>
    <col min="4102" max="4352" width="11.42578125" style="3"/>
    <col min="4353" max="4353" width="11.7109375" style="3" customWidth="1"/>
    <col min="4354" max="4354" width="0.140625" style="3" customWidth="1"/>
    <col min="4355" max="4355" width="39.28515625" style="3" customWidth="1"/>
    <col min="4356" max="4357" width="18.42578125" style="3" customWidth="1"/>
    <col min="4358" max="4608" width="11.42578125" style="3"/>
    <col min="4609" max="4609" width="11.7109375" style="3" customWidth="1"/>
    <col min="4610" max="4610" width="0.140625" style="3" customWidth="1"/>
    <col min="4611" max="4611" width="39.28515625" style="3" customWidth="1"/>
    <col min="4612" max="4613" width="18.42578125" style="3" customWidth="1"/>
    <col min="4614" max="4864" width="11.42578125" style="3"/>
    <col min="4865" max="4865" width="11.7109375" style="3" customWidth="1"/>
    <col min="4866" max="4866" width="0.140625" style="3" customWidth="1"/>
    <col min="4867" max="4867" width="39.28515625" style="3" customWidth="1"/>
    <col min="4868" max="4869" width="18.42578125" style="3" customWidth="1"/>
    <col min="4870" max="5120" width="11.42578125" style="3"/>
    <col min="5121" max="5121" width="11.7109375" style="3" customWidth="1"/>
    <col min="5122" max="5122" width="0.140625" style="3" customWidth="1"/>
    <col min="5123" max="5123" width="39.28515625" style="3" customWidth="1"/>
    <col min="5124" max="5125" width="18.42578125" style="3" customWidth="1"/>
    <col min="5126" max="5376" width="11.42578125" style="3"/>
    <col min="5377" max="5377" width="11.7109375" style="3" customWidth="1"/>
    <col min="5378" max="5378" width="0.140625" style="3" customWidth="1"/>
    <col min="5379" max="5379" width="39.28515625" style="3" customWidth="1"/>
    <col min="5380" max="5381" width="18.42578125" style="3" customWidth="1"/>
    <col min="5382" max="5632" width="11.42578125" style="3"/>
    <col min="5633" max="5633" width="11.7109375" style="3" customWidth="1"/>
    <col min="5634" max="5634" width="0.140625" style="3" customWidth="1"/>
    <col min="5635" max="5635" width="39.28515625" style="3" customWidth="1"/>
    <col min="5636" max="5637" width="18.42578125" style="3" customWidth="1"/>
    <col min="5638" max="5888" width="11.42578125" style="3"/>
    <col min="5889" max="5889" width="11.7109375" style="3" customWidth="1"/>
    <col min="5890" max="5890" width="0.140625" style="3" customWidth="1"/>
    <col min="5891" max="5891" width="39.28515625" style="3" customWidth="1"/>
    <col min="5892" max="5893" width="18.42578125" style="3" customWidth="1"/>
    <col min="5894" max="6144" width="11.42578125" style="3"/>
    <col min="6145" max="6145" width="11.7109375" style="3" customWidth="1"/>
    <col min="6146" max="6146" width="0.140625" style="3" customWidth="1"/>
    <col min="6147" max="6147" width="39.28515625" style="3" customWidth="1"/>
    <col min="6148" max="6149" width="18.42578125" style="3" customWidth="1"/>
    <col min="6150" max="6400" width="11.42578125" style="3"/>
    <col min="6401" max="6401" width="11.7109375" style="3" customWidth="1"/>
    <col min="6402" max="6402" width="0.140625" style="3" customWidth="1"/>
    <col min="6403" max="6403" width="39.28515625" style="3" customWidth="1"/>
    <col min="6404" max="6405" width="18.42578125" style="3" customWidth="1"/>
    <col min="6406" max="6656" width="11.42578125" style="3"/>
    <col min="6657" max="6657" width="11.7109375" style="3" customWidth="1"/>
    <col min="6658" max="6658" width="0.140625" style="3" customWidth="1"/>
    <col min="6659" max="6659" width="39.28515625" style="3" customWidth="1"/>
    <col min="6660" max="6661" width="18.42578125" style="3" customWidth="1"/>
    <col min="6662" max="6912" width="11.42578125" style="3"/>
    <col min="6913" max="6913" width="11.7109375" style="3" customWidth="1"/>
    <col min="6914" max="6914" width="0.140625" style="3" customWidth="1"/>
    <col min="6915" max="6915" width="39.28515625" style="3" customWidth="1"/>
    <col min="6916" max="6917" width="18.42578125" style="3" customWidth="1"/>
    <col min="6918" max="7168" width="11.42578125" style="3"/>
    <col min="7169" max="7169" width="11.7109375" style="3" customWidth="1"/>
    <col min="7170" max="7170" width="0.140625" style="3" customWidth="1"/>
    <col min="7171" max="7171" width="39.28515625" style="3" customWidth="1"/>
    <col min="7172" max="7173" width="18.42578125" style="3" customWidth="1"/>
    <col min="7174" max="7424" width="11.42578125" style="3"/>
    <col min="7425" max="7425" width="11.7109375" style="3" customWidth="1"/>
    <col min="7426" max="7426" width="0.140625" style="3" customWidth="1"/>
    <col min="7427" max="7427" width="39.28515625" style="3" customWidth="1"/>
    <col min="7428" max="7429" width="18.42578125" style="3" customWidth="1"/>
    <col min="7430" max="7680" width="11.42578125" style="3"/>
    <col min="7681" max="7681" width="11.7109375" style="3" customWidth="1"/>
    <col min="7682" max="7682" width="0.140625" style="3" customWidth="1"/>
    <col min="7683" max="7683" width="39.28515625" style="3" customWidth="1"/>
    <col min="7684" max="7685" width="18.42578125" style="3" customWidth="1"/>
    <col min="7686" max="7936" width="11.42578125" style="3"/>
    <col min="7937" max="7937" width="11.7109375" style="3" customWidth="1"/>
    <col min="7938" max="7938" width="0.140625" style="3" customWidth="1"/>
    <col min="7939" max="7939" width="39.28515625" style="3" customWidth="1"/>
    <col min="7940" max="7941" width="18.42578125" style="3" customWidth="1"/>
    <col min="7942" max="8192" width="11.42578125" style="3"/>
    <col min="8193" max="8193" width="11.7109375" style="3" customWidth="1"/>
    <col min="8194" max="8194" width="0.140625" style="3" customWidth="1"/>
    <col min="8195" max="8195" width="39.28515625" style="3" customWidth="1"/>
    <col min="8196" max="8197" width="18.42578125" style="3" customWidth="1"/>
    <col min="8198" max="8448" width="11.42578125" style="3"/>
    <col min="8449" max="8449" width="11.7109375" style="3" customWidth="1"/>
    <col min="8450" max="8450" width="0.140625" style="3" customWidth="1"/>
    <col min="8451" max="8451" width="39.28515625" style="3" customWidth="1"/>
    <col min="8452" max="8453" width="18.42578125" style="3" customWidth="1"/>
    <col min="8454" max="8704" width="11.42578125" style="3"/>
    <col min="8705" max="8705" width="11.7109375" style="3" customWidth="1"/>
    <col min="8706" max="8706" width="0.140625" style="3" customWidth="1"/>
    <col min="8707" max="8707" width="39.28515625" style="3" customWidth="1"/>
    <col min="8708" max="8709" width="18.42578125" style="3" customWidth="1"/>
    <col min="8710" max="8960" width="11.42578125" style="3"/>
    <col min="8961" max="8961" width="11.7109375" style="3" customWidth="1"/>
    <col min="8962" max="8962" width="0.140625" style="3" customWidth="1"/>
    <col min="8963" max="8963" width="39.28515625" style="3" customWidth="1"/>
    <col min="8964" max="8965" width="18.42578125" style="3" customWidth="1"/>
    <col min="8966" max="9216" width="11.42578125" style="3"/>
    <col min="9217" max="9217" width="11.7109375" style="3" customWidth="1"/>
    <col min="9218" max="9218" width="0.140625" style="3" customWidth="1"/>
    <col min="9219" max="9219" width="39.28515625" style="3" customWidth="1"/>
    <col min="9220" max="9221" width="18.42578125" style="3" customWidth="1"/>
    <col min="9222" max="9472" width="11.42578125" style="3"/>
    <col min="9473" max="9473" width="11.7109375" style="3" customWidth="1"/>
    <col min="9474" max="9474" width="0.140625" style="3" customWidth="1"/>
    <col min="9475" max="9475" width="39.28515625" style="3" customWidth="1"/>
    <col min="9476" max="9477" width="18.42578125" style="3" customWidth="1"/>
    <col min="9478" max="9728" width="11.42578125" style="3"/>
    <col min="9729" max="9729" width="11.7109375" style="3" customWidth="1"/>
    <col min="9730" max="9730" width="0.140625" style="3" customWidth="1"/>
    <col min="9731" max="9731" width="39.28515625" style="3" customWidth="1"/>
    <col min="9732" max="9733" width="18.42578125" style="3" customWidth="1"/>
    <col min="9734" max="9984" width="11.42578125" style="3"/>
    <col min="9985" max="9985" width="11.7109375" style="3" customWidth="1"/>
    <col min="9986" max="9986" width="0.140625" style="3" customWidth="1"/>
    <col min="9987" max="9987" width="39.28515625" style="3" customWidth="1"/>
    <col min="9988" max="9989" width="18.42578125" style="3" customWidth="1"/>
    <col min="9990" max="10240" width="11.42578125" style="3"/>
    <col min="10241" max="10241" width="11.7109375" style="3" customWidth="1"/>
    <col min="10242" max="10242" width="0.140625" style="3" customWidth="1"/>
    <col min="10243" max="10243" width="39.28515625" style="3" customWidth="1"/>
    <col min="10244" max="10245" width="18.42578125" style="3" customWidth="1"/>
    <col min="10246" max="10496" width="11.42578125" style="3"/>
    <col min="10497" max="10497" width="11.7109375" style="3" customWidth="1"/>
    <col min="10498" max="10498" width="0.140625" style="3" customWidth="1"/>
    <col min="10499" max="10499" width="39.28515625" style="3" customWidth="1"/>
    <col min="10500" max="10501" width="18.42578125" style="3" customWidth="1"/>
    <col min="10502" max="10752" width="11.42578125" style="3"/>
    <col min="10753" max="10753" width="11.7109375" style="3" customWidth="1"/>
    <col min="10754" max="10754" width="0.140625" style="3" customWidth="1"/>
    <col min="10755" max="10755" width="39.28515625" style="3" customWidth="1"/>
    <col min="10756" max="10757" width="18.42578125" style="3" customWidth="1"/>
    <col min="10758" max="11008" width="11.42578125" style="3"/>
    <col min="11009" max="11009" width="11.7109375" style="3" customWidth="1"/>
    <col min="11010" max="11010" width="0.140625" style="3" customWidth="1"/>
    <col min="11011" max="11011" width="39.28515625" style="3" customWidth="1"/>
    <col min="11012" max="11013" width="18.42578125" style="3" customWidth="1"/>
    <col min="11014" max="11264" width="11.42578125" style="3"/>
    <col min="11265" max="11265" width="11.7109375" style="3" customWidth="1"/>
    <col min="11266" max="11266" width="0.140625" style="3" customWidth="1"/>
    <col min="11267" max="11267" width="39.28515625" style="3" customWidth="1"/>
    <col min="11268" max="11269" width="18.42578125" style="3" customWidth="1"/>
    <col min="11270" max="11520" width="11.42578125" style="3"/>
    <col min="11521" max="11521" width="11.7109375" style="3" customWidth="1"/>
    <col min="11522" max="11522" width="0.140625" style="3" customWidth="1"/>
    <col min="11523" max="11523" width="39.28515625" style="3" customWidth="1"/>
    <col min="11524" max="11525" width="18.42578125" style="3" customWidth="1"/>
    <col min="11526" max="11776" width="11.42578125" style="3"/>
    <col min="11777" max="11777" width="11.7109375" style="3" customWidth="1"/>
    <col min="11778" max="11778" width="0.140625" style="3" customWidth="1"/>
    <col min="11779" max="11779" width="39.28515625" style="3" customWidth="1"/>
    <col min="11780" max="11781" width="18.42578125" style="3" customWidth="1"/>
    <col min="11782" max="12032" width="11.42578125" style="3"/>
    <col min="12033" max="12033" width="11.7109375" style="3" customWidth="1"/>
    <col min="12034" max="12034" width="0.140625" style="3" customWidth="1"/>
    <col min="12035" max="12035" width="39.28515625" style="3" customWidth="1"/>
    <col min="12036" max="12037" width="18.42578125" style="3" customWidth="1"/>
    <col min="12038" max="12288" width="11.42578125" style="3"/>
    <col min="12289" max="12289" width="11.7109375" style="3" customWidth="1"/>
    <col min="12290" max="12290" width="0.140625" style="3" customWidth="1"/>
    <col min="12291" max="12291" width="39.28515625" style="3" customWidth="1"/>
    <col min="12292" max="12293" width="18.42578125" style="3" customWidth="1"/>
    <col min="12294" max="12544" width="11.42578125" style="3"/>
    <col min="12545" max="12545" width="11.7109375" style="3" customWidth="1"/>
    <col min="12546" max="12546" width="0.140625" style="3" customWidth="1"/>
    <col min="12547" max="12547" width="39.28515625" style="3" customWidth="1"/>
    <col min="12548" max="12549" width="18.42578125" style="3" customWidth="1"/>
    <col min="12550" max="12800" width="11.42578125" style="3"/>
    <col min="12801" max="12801" width="11.7109375" style="3" customWidth="1"/>
    <col min="12802" max="12802" width="0.140625" style="3" customWidth="1"/>
    <col min="12803" max="12803" width="39.28515625" style="3" customWidth="1"/>
    <col min="12804" max="12805" width="18.42578125" style="3" customWidth="1"/>
    <col min="12806" max="13056" width="11.42578125" style="3"/>
    <col min="13057" max="13057" width="11.7109375" style="3" customWidth="1"/>
    <col min="13058" max="13058" width="0.140625" style="3" customWidth="1"/>
    <col min="13059" max="13059" width="39.28515625" style="3" customWidth="1"/>
    <col min="13060" max="13061" width="18.42578125" style="3" customWidth="1"/>
    <col min="13062" max="13312" width="11.42578125" style="3"/>
    <col min="13313" max="13313" width="11.7109375" style="3" customWidth="1"/>
    <col min="13314" max="13314" width="0.140625" style="3" customWidth="1"/>
    <col min="13315" max="13315" width="39.28515625" style="3" customWidth="1"/>
    <col min="13316" max="13317" width="18.42578125" style="3" customWidth="1"/>
    <col min="13318" max="13568" width="11.42578125" style="3"/>
    <col min="13569" max="13569" width="11.7109375" style="3" customWidth="1"/>
    <col min="13570" max="13570" width="0.140625" style="3" customWidth="1"/>
    <col min="13571" max="13571" width="39.28515625" style="3" customWidth="1"/>
    <col min="13572" max="13573" width="18.42578125" style="3" customWidth="1"/>
    <col min="13574" max="13824" width="11.42578125" style="3"/>
    <col min="13825" max="13825" width="11.7109375" style="3" customWidth="1"/>
    <col min="13826" max="13826" width="0.140625" style="3" customWidth="1"/>
    <col min="13827" max="13827" width="39.28515625" style="3" customWidth="1"/>
    <col min="13828" max="13829" width="18.42578125" style="3" customWidth="1"/>
    <col min="13830" max="14080" width="11.42578125" style="3"/>
    <col min="14081" max="14081" width="11.7109375" style="3" customWidth="1"/>
    <col min="14082" max="14082" width="0.140625" style="3" customWidth="1"/>
    <col min="14083" max="14083" width="39.28515625" style="3" customWidth="1"/>
    <col min="14084" max="14085" width="18.42578125" style="3" customWidth="1"/>
    <col min="14086" max="14336" width="11.42578125" style="3"/>
    <col min="14337" max="14337" width="11.7109375" style="3" customWidth="1"/>
    <col min="14338" max="14338" width="0.140625" style="3" customWidth="1"/>
    <col min="14339" max="14339" width="39.28515625" style="3" customWidth="1"/>
    <col min="14340" max="14341" width="18.42578125" style="3" customWidth="1"/>
    <col min="14342" max="14592" width="11.42578125" style="3"/>
    <col min="14593" max="14593" width="11.7109375" style="3" customWidth="1"/>
    <col min="14594" max="14594" width="0.140625" style="3" customWidth="1"/>
    <col min="14595" max="14595" width="39.28515625" style="3" customWidth="1"/>
    <col min="14596" max="14597" width="18.42578125" style="3" customWidth="1"/>
    <col min="14598" max="14848" width="11.42578125" style="3"/>
    <col min="14849" max="14849" width="11.7109375" style="3" customWidth="1"/>
    <col min="14850" max="14850" width="0.140625" style="3" customWidth="1"/>
    <col min="14851" max="14851" width="39.28515625" style="3" customWidth="1"/>
    <col min="14852" max="14853" width="18.42578125" style="3" customWidth="1"/>
    <col min="14854" max="15104" width="11.42578125" style="3"/>
    <col min="15105" max="15105" width="11.7109375" style="3" customWidth="1"/>
    <col min="15106" max="15106" width="0.140625" style="3" customWidth="1"/>
    <col min="15107" max="15107" width="39.28515625" style="3" customWidth="1"/>
    <col min="15108" max="15109" width="18.42578125" style="3" customWidth="1"/>
    <col min="15110" max="15360" width="11.42578125" style="3"/>
    <col min="15361" max="15361" width="11.7109375" style="3" customWidth="1"/>
    <col min="15362" max="15362" width="0.140625" style="3" customWidth="1"/>
    <col min="15363" max="15363" width="39.28515625" style="3" customWidth="1"/>
    <col min="15364" max="15365" width="18.42578125" style="3" customWidth="1"/>
    <col min="15366" max="15616" width="11.42578125" style="3"/>
    <col min="15617" max="15617" width="11.7109375" style="3" customWidth="1"/>
    <col min="15618" max="15618" width="0.140625" style="3" customWidth="1"/>
    <col min="15619" max="15619" width="39.28515625" style="3" customWidth="1"/>
    <col min="15620" max="15621" width="18.42578125" style="3" customWidth="1"/>
    <col min="15622" max="15872" width="11.42578125" style="3"/>
    <col min="15873" max="15873" width="11.7109375" style="3" customWidth="1"/>
    <col min="15874" max="15874" width="0.140625" style="3" customWidth="1"/>
    <col min="15875" max="15875" width="39.28515625" style="3" customWidth="1"/>
    <col min="15876" max="15877" width="18.42578125" style="3" customWidth="1"/>
    <col min="15878" max="16128" width="11.42578125" style="3"/>
    <col min="16129" max="16129" width="11.7109375" style="3" customWidth="1"/>
    <col min="16130" max="16130" width="0.140625" style="3" customWidth="1"/>
    <col min="16131" max="16131" width="39.28515625" style="3" customWidth="1"/>
    <col min="16132" max="16133" width="18.42578125" style="3" customWidth="1"/>
    <col min="16134" max="16384" width="11.42578125" style="3"/>
  </cols>
  <sheetData>
    <row r="1" spans="2:5" ht="27.75" x14ac:dyDescent="0.4">
      <c r="B1" s="1" t="s">
        <v>0</v>
      </c>
      <c r="C1" s="2"/>
      <c r="D1" s="2"/>
      <c r="E1" s="2"/>
    </row>
    <row r="2" spans="2:5" ht="15.75" thickBot="1" x14ac:dyDescent="0.25">
      <c r="B2" s="4"/>
      <c r="C2" s="4"/>
      <c r="D2" s="4"/>
      <c r="E2" s="4"/>
    </row>
    <row r="3" spans="2:5" ht="15.75" thickBot="1" x14ac:dyDescent="0.25">
      <c r="B3" s="4"/>
      <c r="C3" s="5" t="s">
        <v>1</v>
      </c>
      <c r="D3" s="6"/>
      <c r="E3" s="7"/>
    </row>
    <row r="4" spans="2:5" ht="15.75" thickBot="1" x14ac:dyDescent="0.25">
      <c r="B4" s="4"/>
      <c r="C4" s="8" t="s">
        <v>2</v>
      </c>
      <c r="D4" s="8"/>
      <c r="E4" s="8" t="s">
        <v>3</v>
      </c>
    </row>
    <row r="5" spans="2:5" ht="15.75" thickBot="1" x14ac:dyDescent="0.25">
      <c r="B5" s="4"/>
      <c r="C5" s="5" t="s">
        <v>4</v>
      </c>
      <c r="D5" s="6"/>
      <c r="E5" s="7"/>
    </row>
    <row r="6" spans="2:5" ht="15.75" thickBot="1" x14ac:dyDescent="0.25">
      <c r="B6" s="4"/>
      <c r="C6" s="4"/>
      <c r="D6" s="4"/>
      <c r="E6" s="4"/>
    </row>
    <row r="7" spans="2:5" ht="16.5" thickBot="1" x14ac:dyDescent="0.3">
      <c r="B7" s="4"/>
      <c r="C7" s="9" t="s">
        <v>5</v>
      </c>
      <c r="D7" s="10"/>
      <c r="E7" s="11"/>
    </row>
    <row r="8" spans="2:5" x14ac:dyDescent="0.2">
      <c r="B8" s="4"/>
      <c r="C8" s="4"/>
      <c r="D8" s="4"/>
      <c r="E8" s="4"/>
    </row>
    <row r="9" spans="2:5" x14ac:dyDescent="0.2">
      <c r="B9" s="4"/>
      <c r="C9" s="12" t="s">
        <v>6</v>
      </c>
      <c r="D9" s="13"/>
      <c r="E9" s="13"/>
    </row>
    <row r="10" spans="2:5" x14ac:dyDescent="0.2">
      <c r="B10" s="4"/>
      <c r="C10" s="14" t="s">
        <v>7</v>
      </c>
      <c r="D10" s="15" t="s">
        <v>8</v>
      </c>
      <c r="E10" s="15"/>
    </row>
    <row r="11" spans="2:5" x14ac:dyDescent="0.2">
      <c r="B11" s="4"/>
      <c r="C11" s="12" t="s">
        <v>9</v>
      </c>
      <c r="D11" s="16">
        <v>2000000</v>
      </c>
      <c r="E11" s="13"/>
    </row>
    <row r="12" spans="2:5" x14ac:dyDescent="0.2">
      <c r="B12" s="4"/>
      <c r="C12" s="4"/>
      <c r="D12" s="4"/>
      <c r="E12" s="4"/>
    </row>
    <row r="13" spans="2:5" ht="15.75" x14ac:dyDescent="0.25">
      <c r="B13" s="4"/>
      <c r="C13" s="17" t="s">
        <v>10</v>
      </c>
      <c r="D13" s="18">
        <f>SUM(E16:E27)</f>
        <v>530550</v>
      </c>
      <c r="E13" s="18"/>
    </row>
    <row r="14" spans="2:5" x14ac:dyDescent="0.2">
      <c r="B14" s="4"/>
      <c r="C14" s="19"/>
      <c r="D14" s="19" t="s">
        <v>11</v>
      </c>
      <c r="E14" s="19" t="s">
        <v>12</v>
      </c>
    </row>
    <row r="15" spans="2:5" x14ac:dyDescent="0.2">
      <c r="B15" s="4"/>
      <c r="C15" s="4"/>
      <c r="D15" s="4"/>
      <c r="E15" s="4"/>
    </row>
    <row r="16" spans="2:5" x14ac:dyDescent="0.2">
      <c r="B16" s="4"/>
      <c r="C16" s="12" t="s">
        <v>13</v>
      </c>
      <c r="D16" s="12">
        <v>1</v>
      </c>
      <c r="E16" s="20">
        <f>+D16*100000</f>
        <v>100000</v>
      </c>
    </row>
    <row r="17" spans="2:5" x14ac:dyDescent="0.2">
      <c r="B17" s="4"/>
      <c r="C17" s="14" t="s">
        <v>14</v>
      </c>
      <c r="D17" s="14">
        <v>2</v>
      </c>
      <c r="E17" s="21">
        <f>+D17*50000</f>
        <v>100000</v>
      </c>
    </row>
    <row r="18" spans="2:5" x14ac:dyDescent="0.2">
      <c r="B18" s="4"/>
      <c r="C18" s="12" t="s">
        <v>15</v>
      </c>
      <c r="D18" s="12">
        <v>3</v>
      </c>
      <c r="E18" s="20">
        <f>+D18*20000</f>
        <v>60000</v>
      </c>
    </row>
    <row r="19" spans="2:5" x14ac:dyDescent="0.2">
      <c r="B19" s="4"/>
      <c r="C19" s="14" t="s">
        <v>16</v>
      </c>
      <c r="D19" s="14">
        <v>21</v>
      </c>
      <c r="E19" s="21">
        <f>+D19*10000</f>
        <v>210000</v>
      </c>
    </row>
    <row r="20" spans="2:5" x14ac:dyDescent="0.2">
      <c r="B20" s="4"/>
      <c r="C20" s="12" t="s">
        <v>17</v>
      </c>
      <c r="D20" s="12">
        <v>0</v>
      </c>
      <c r="E20" s="20">
        <f>+D20*5000</f>
        <v>0</v>
      </c>
    </row>
    <row r="21" spans="2:5" x14ac:dyDescent="0.2">
      <c r="B21" s="4"/>
      <c r="C21" s="14" t="s">
        <v>18</v>
      </c>
      <c r="D21" s="14">
        <v>0</v>
      </c>
      <c r="E21" s="21">
        <f>+D21*2000</f>
        <v>0</v>
      </c>
    </row>
    <row r="22" spans="2:5" x14ac:dyDescent="0.2">
      <c r="B22" s="4"/>
      <c r="C22" s="12" t="s">
        <v>19</v>
      </c>
      <c r="D22" s="12">
        <v>4</v>
      </c>
      <c r="E22" s="20">
        <f>+D22*1000</f>
        <v>4000</v>
      </c>
    </row>
    <row r="23" spans="2:5" x14ac:dyDescent="0.2">
      <c r="B23" s="4"/>
      <c r="C23" s="14" t="s">
        <v>20</v>
      </c>
      <c r="D23" s="14">
        <v>28</v>
      </c>
      <c r="E23" s="21">
        <f>+D23*1000</f>
        <v>28000</v>
      </c>
    </row>
    <row r="24" spans="2:5" x14ac:dyDescent="0.2">
      <c r="B24" s="4"/>
      <c r="C24" s="12" t="s">
        <v>21</v>
      </c>
      <c r="D24" s="12">
        <v>36</v>
      </c>
      <c r="E24" s="20">
        <f>+D24*500</f>
        <v>18000</v>
      </c>
    </row>
    <row r="25" spans="2:5" x14ac:dyDescent="0.2">
      <c r="B25" s="4"/>
      <c r="C25" s="14" t="s">
        <v>22</v>
      </c>
      <c r="D25" s="14">
        <v>50</v>
      </c>
      <c r="E25" s="21">
        <f>+D25*200</f>
        <v>10000</v>
      </c>
    </row>
    <row r="26" spans="2:5" x14ac:dyDescent="0.2">
      <c r="B26" s="4"/>
      <c r="C26" s="12" t="s">
        <v>23</v>
      </c>
      <c r="D26" s="12">
        <v>0</v>
      </c>
      <c r="E26" s="20">
        <f>+D26*100</f>
        <v>0</v>
      </c>
    </row>
    <row r="27" spans="2:5" x14ac:dyDescent="0.2">
      <c r="B27" s="4"/>
      <c r="C27" s="14" t="s">
        <v>24</v>
      </c>
      <c r="D27" s="14">
        <v>11</v>
      </c>
      <c r="E27" s="21">
        <f>+D27*50</f>
        <v>550</v>
      </c>
    </row>
    <row r="28" spans="2:5" x14ac:dyDescent="0.2">
      <c r="B28" s="4"/>
      <c r="C28" s="4"/>
      <c r="D28" s="4"/>
      <c r="E28" s="4"/>
    </row>
    <row r="29" spans="2:5" ht="15.75" x14ac:dyDescent="0.25">
      <c r="B29" s="4"/>
      <c r="C29" s="17" t="s">
        <v>25</v>
      </c>
      <c r="D29" s="18">
        <f>SUM(D30:E33)</f>
        <v>1469450</v>
      </c>
      <c r="E29" s="18"/>
    </row>
    <row r="30" spans="2:5" x14ac:dyDescent="0.2">
      <c r="B30" s="4"/>
      <c r="C30" s="14" t="s">
        <v>26</v>
      </c>
      <c r="D30" s="22">
        <f>500000+300000</f>
        <v>800000</v>
      </c>
      <c r="E30" s="22"/>
    </row>
    <row r="31" spans="2:5" x14ac:dyDescent="0.2">
      <c r="B31" s="4"/>
      <c r="C31" s="12" t="s">
        <v>27</v>
      </c>
      <c r="D31" s="23">
        <f>150200+200650+50850+10800+86950+100000</f>
        <v>599450</v>
      </c>
      <c r="E31" s="23"/>
    </row>
    <row r="32" spans="2:5" x14ac:dyDescent="0.2">
      <c r="B32" s="4"/>
      <c r="C32" s="14" t="s">
        <v>28</v>
      </c>
      <c r="D32" s="22">
        <v>70000</v>
      </c>
      <c r="E32" s="22"/>
    </row>
    <row r="33" spans="2:7" x14ac:dyDescent="0.2">
      <c r="B33" s="4"/>
      <c r="C33" s="12" t="s">
        <v>29</v>
      </c>
      <c r="D33" s="23">
        <v>0</v>
      </c>
      <c r="E33" s="23"/>
    </row>
    <row r="34" spans="2:7" ht="15.75" x14ac:dyDescent="0.25">
      <c r="B34" s="4"/>
      <c r="C34" s="17" t="s">
        <v>30</v>
      </c>
      <c r="D34" s="18">
        <f>+D13+D29</f>
        <v>2000000</v>
      </c>
      <c r="E34" s="18"/>
      <c r="G34" s="24"/>
    </row>
    <row r="35" spans="2:7" ht="15.75" x14ac:dyDescent="0.25">
      <c r="B35" s="4"/>
      <c r="C35" s="25"/>
      <c r="D35" s="26"/>
      <c r="E35" s="26"/>
      <c r="G35" s="24"/>
    </row>
    <row r="36" spans="2:7" ht="15.75" x14ac:dyDescent="0.25">
      <c r="B36" s="4"/>
      <c r="C36" s="25" t="s">
        <v>31</v>
      </c>
      <c r="D36" s="18">
        <f>+D34-D11</f>
        <v>0</v>
      </c>
      <c r="E36" s="18"/>
      <c r="G36" s="24"/>
    </row>
    <row r="37" spans="2:7" x14ac:dyDescent="0.2">
      <c r="B37" s="4"/>
      <c r="C37" s="4"/>
      <c r="D37" s="4"/>
      <c r="E37" s="4"/>
    </row>
    <row r="38" spans="2:7" ht="54" customHeight="1" x14ac:dyDescent="0.2">
      <c r="B38" s="4"/>
      <c r="C38" s="27" t="s">
        <v>32</v>
      </c>
      <c r="D38" s="27"/>
      <c r="E38" s="27"/>
    </row>
    <row r="39" spans="2:7" x14ac:dyDescent="0.2">
      <c r="B39" s="4"/>
      <c r="C39" s="4"/>
      <c r="D39" s="4"/>
      <c r="E39" s="4"/>
    </row>
    <row r="40" spans="2:7" x14ac:dyDescent="0.2">
      <c r="B40" s="4"/>
      <c r="C40" s="4" t="s">
        <v>33</v>
      </c>
      <c r="D40" s="4"/>
      <c r="E40" s="4"/>
    </row>
    <row r="41" spans="2:7" x14ac:dyDescent="0.2">
      <c r="B41" s="4"/>
      <c r="C41" s="4"/>
      <c r="D41" s="4"/>
      <c r="E41" s="4"/>
    </row>
    <row r="42" spans="2:7" x14ac:dyDescent="0.2">
      <c r="B42" s="4"/>
      <c r="C42" s="4"/>
      <c r="D42" s="4"/>
      <c r="E42" s="4"/>
    </row>
    <row r="43" spans="2:7" x14ac:dyDescent="0.2">
      <c r="B43" s="4"/>
      <c r="C43" s="4"/>
      <c r="D43" s="4"/>
      <c r="E43" s="4"/>
    </row>
    <row r="44" spans="2:7" x14ac:dyDescent="0.2">
      <c r="B44" s="4"/>
      <c r="C44" s="4"/>
      <c r="D44" s="4"/>
      <c r="E44" s="4"/>
    </row>
    <row r="45" spans="2:7" s="30" customFormat="1" x14ac:dyDescent="0.2">
      <c r="B45" s="28"/>
      <c r="C45" s="29" t="s">
        <v>34</v>
      </c>
      <c r="D45" s="28"/>
    </row>
    <row r="46" spans="2:7" x14ac:dyDescent="0.2">
      <c r="B46" s="4"/>
      <c r="C46" s="4"/>
      <c r="D46" s="4"/>
      <c r="E46" s="4"/>
    </row>
    <row r="47" spans="2:7" x14ac:dyDescent="0.2">
      <c r="B47" s="31"/>
      <c r="C47" s="31"/>
      <c r="D47" s="31"/>
      <c r="E47" s="31"/>
    </row>
    <row r="48" spans="2:7" x14ac:dyDescent="0.2">
      <c r="B48" s="31"/>
      <c r="C48" s="31"/>
      <c r="D48" s="31"/>
      <c r="E48" s="31"/>
    </row>
    <row r="49" spans="2:5" x14ac:dyDescent="0.2">
      <c r="B49" s="31"/>
      <c r="C49" s="31"/>
      <c r="D49" s="31"/>
      <c r="E49" s="31"/>
    </row>
    <row r="50" spans="2:5" x14ac:dyDescent="0.2">
      <c r="C50" s="29" t="s">
        <v>35</v>
      </c>
    </row>
  </sheetData>
  <mergeCells count="16">
    <mergeCell ref="D33:E33"/>
    <mergeCell ref="D34:E34"/>
    <mergeCell ref="D36:E36"/>
    <mergeCell ref="C38:E38"/>
    <mergeCell ref="D11:E11"/>
    <mergeCell ref="D13:E13"/>
    <mergeCell ref="D29:E29"/>
    <mergeCell ref="D30:E30"/>
    <mergeCell ref="D31:E31"/>
    <mergeCell ref="D32:E32"/>
    <mergeCell ref="B1:E1"/>
    <mergeCell ref="D3:E3"/>
    <mergeCell ref="D5:E5"/>
    <mergeCell ref="C7:E7"/>
    <mergeCell ref="D9:E9"/>
    <mergeCell ref="D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2018-02-19T16:37:21Z</dcterms:created>
  <dcterms:modified xsi:type="dcterms:W3CDTF">2018-02-19T16:37:50Z</dcterms:modified>
</cp:coreProperties>
</file>